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NOVIEMBRE 2017\INORMACION A MANDAR BOLSA DE VALORES\"/>
    </mc:Choice>
  </mc:AlternateContent>
  <bookViews>
    <workbookView xWindow="0" yWindow="0" windowWidth="19200" windowHeight="10905"/>
  </bookViews>
  <sheets>
    <sheet name="B G. 10 2017" sheetId="5" r:id="rId1"/>
    <sheet name="E R. 10 2017" sheetId="6" r:id="rId2"/>
  </sheets>
  <calcPr calcId="162913"/>
</workbook>
</file>

<file path=xl/calcChain.xml><?xml version="1.0" encoding="utf-8"?>
<calcChain xmlns="http://schemas.openxmlformats.org/spreadsheetml/2006/main">
  <c r="E30" i="5" l="1"/>
  <c r="E22" i="5"/>
  <c r="E16" i="5"/>
  <c r="E7" i="5"/>
  <c r="F18" i="6"/>
  <c r="D19" i="6"/>
  <c r="E19" i="5" l="1"/>
  <c r="D43" i="6"/>
  <c r="C57" i="5" l="1"/>
  <c r="C55" i="5"/>
  <c r="C58" i="5" l="1"/>
  <c r="D18" i="6" l="1"/>
  <c r="F38" i="6" l="1"/>
  <c r="D10" i="6"/>
  <c r="C24" i="5" l="1"/>
  <c r="E32" i="5"/>
  <c r="E45" i="5"/>
  <c r="E54" i="5"/>
  <c r="F10" i="6" l="1"/>
  <c r="E27" i="5"/>
  <c r="E34" i="5"/>
  <c r="E56" i="5"/>
  <c r="E60" i="5" s="1"/>
  <c r="E47" i="5"/>
  <c r="F19" i="6" l="1"/>
  <c r="F27" i="6" s="1"/>
  <c r="F44" i="6" s="1"/>
  <c r="E51" i="5"/>
  <c r="D27" i="6"/>
  <c r="D44" i="6" s="1"/>
  <c r="D39" i="6" l="1"/>
  <c r="F39" i="6"/>
  <c r="E36" i="5" l="1"/>
  <c r="E41" i="5" l="1"/>
  <c r="E42" i="5" s="1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<sst xmlns="http://schemas.openxmlformats.org/spreadsheetml/2006/main" count="92" uniqueCount="88">
  <si>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</si>
  <si>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</si>
  <si>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</si>
  <si>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</si>
  <si>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</si>
  <si>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</si>
  <si>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</si>
  <si>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</si>
  <si>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</si>
  <si>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</si>
  <si>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</si>
  <si>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</si>
  <si>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</si>
  <si>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</si>
  <si>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</si>
  <si>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</si>
  <si>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</si>
  <si>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</si>
  <si>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</si>
  <si>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</si>
  <si>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</si>
  <si>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</si>
  <si>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</si>
  <si>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</si>
  <si>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</si>
  <si>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</si>
  <si>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</si>
  <si>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</si>
  <si>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</si>
  <si>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</si>
  <si>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</si>
  <si>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</si>
  <si>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</si>
  <si>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</si>
  <si>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</si>
  <si>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</si>
  <si>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</si>
  <si>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</si>
  <si>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</si>
  <si>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</si>
  <si>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</si>
  <si>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Valores y bienes propios cedidos en garantia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</si>
  <si>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</si>
  <si>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</si>
  <si>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</si>
  <si>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</si>
  <si>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</si>
  <si>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</si>
  <si>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valores y bienes propios cedidos en garantia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</si>
  <si>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</si>
  <si>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</si>
  <si>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</si>
  <si>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</si>
  <si>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</si>
  <si>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</si>
  <si>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</si>
  <si>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</si>
  <si>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</si>
  <si>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</si>
  <si>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</si>
  <si>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</si>
  <si>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</si>
  <si>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</si>
  <si>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</si>
  <si>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</si>
  <si>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</si>
  <si>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</si>
  <si>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</si>
  <si>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</si>
  <si>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</si>
  <si>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</si>
  <si>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</si>
  <si>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</si>
  <si>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</si>
  <si>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</si>
  <si>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</si>
  <si>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</si>
  <si>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</si>
  <si>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</si>
  <si>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</si>
  <si>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</si>
  <si>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</si>
  <si>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</si>
  <si>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</si>
  <si>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</si>
  <si>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</si>
  <si>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Estado de resultados del 01 de enero al 30 de Noviembre de 2017</t>
  </si>
  <si>
    <t>Balance General al 30 de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</si>
</sst>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left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80" zoomScaleNormal="80" workbookViewId="0">
      <selection activeCell="A65" sqref="A65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3.42578125" style="16" customWidth="1"/>
    <col min="4" max="4" width="12.42578125" style="16" bestFit="1" customWidth="1"/>
    <col min="5" max="5" width="15.28515625" style="2" bestFit="1" customWidth="1"/>
    <col min="6" max="6" width="14.5703125" style="52" bestFit="1" customWidth="1"/>
    <col min="7" max="8" width="12.28515625" style="52" bestFit="1" customWidth="1"/>
    <col min="9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87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</f>
        <v>594356.77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454961.65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/>
      <c r="D11" s="5"/>
      <c r="F11" s="53"/>
    </row>
    <row r="12" spans="1:6" x14ac:dyDescent="0.2">
      <c r="A12" s="3">
        <v>114</v>
      </c>
      <c r="B12" s="4" t="s">
        <v>8</v>
      </c>
      <c r="C12" s="5">
        <v>732.42</v>
      </c>
      <c r="D12" s="5"/>
      <c r="F12" s="53"/>
    </row>
    <row r="13" spans="1:6" x14ac:dyDescent="0.2">
      <c r="A13" s="3">
        <v>116</v>
      </c>
      <c r="B13" s="4" t="s">
        <v>9</v>
      </c>
      <c r="C13" s="5">
        <v>3506.25</v>
      </c>
      <c r="D13" s="10"/>
      <c r="F13" s="53"/>
    </row>
    <row r="14" spans="1:6" x14ac:dyDescent="0.2">
      <c r="A14" s="3">
        <v>117</v>
      </c>
      <c r="B14" s="4" t="s">
        <v>10</v>
      </c>
      <c r="C14" s="5">
        <v>5328.49</v>
      </c>
      <c r="D14" s="10"/>
      <c r="F14" s="53"/>
    </row>
    <row r="15" spans="1:6" x14ac:dyDescent="0.2">
      <c r="A15" s="3">
        <v>118</v>
      </c>
      <c r="B15" s="4" t="s">
        <v>11</v>
      </c>
      <c r="C15" s="5">
        <v>5127.96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234811.76</v>
      </c>
    </row>
    <row r="17" spans="1:8" x14ac:dyDescent="0.2">
      <c r="A17" s="3">
        <v>123</v>
      </c>
      <c r="B17" s="4" t="s">
        <v>13</v>
      </c>
      <c r="C17" s="5">
        <v>129316.9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105494.86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829168.53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49438.53</v>
      </c>
    </row>
    <row r="23" spans="1:8" x14ac:dyDescent="0.2">
      <c r="A23" s="3">
        <v>213</v>
      </c>
      <c r="B23" s="4" t="s">
        <v>18</v>
      </c>
      <c r="C23" s="5">
        <v>38683.58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10754.95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49438.53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92583.73</v>
      </c>
    </row>
    <row r="33" spans="1:8" x14ac:dyDescent="0.2">
      <c r="A33" s="3">
        <v>320</v>
      </c>
      <c r="B33" s="4" t="s">
        <v>26</v>
      </c>
      <c r="C33" s="5">
        <v>92583.73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5708</v>
      </c>
    </row>
    <row r="35" spans="1:8" x14ac:dyDescent="0.2">
      <c r="A35" s="3">
        <v>332</v>
      </c>
      <c r="B35" s="4" t="s">
        <v>28</v>
      </c>
      <c r="C35" s="5">
        <v>5708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41438.269999999997</v>
      </c>
      <c r="F36" s="53"/>
    </row>
    <row r="37" spans="1:8" x14ac:dyDescent="0.2">
      <c r="A37" s="3">
        <v>340</v>
      </c>
      <c r="B37" s="4" t="s">
        <v>30</v>
      </c>
      <c r="C37" s="5">
        <v>958.57</v>
      </c>
      <c r="D37" s="5"/>
      <c r="F37" s="53"/>
    </row>
    <row r="38" spans="1:8" x14ac:dyDescent="0.2">
      <c r="A38" s="3">
        <v>341</v>
      </c>
      <c r="B38" s="4" t="s">
        <v>31</v>
      </c>
      <c r="C38" s="5">
        <v>40479.699999999997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829168.53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x14ac:dyDescent="0.2">
      <c r="A49" s="3">
        <v>621</v>
      </c>
      <c r="B49" s="4" t="s">
        <v>41</v>
      </c>
      <c r="C49" s="5">
        <v>120000</v>
      </c>
      <c r="D49" s="5"/>
    </row>
    <row r="50" spans="1:8" x14ac:dyDescent="0.2">
      <c r="A50" s="3">
        <v>624</v>
      </c>
      <c r="B50" s="4" t="s">
        <v>42</v>
      </c>
      <c r="C50" s="11">
        <v>126108.1</v>
      </c>
      <c r="D50" s="12"/>
    </row>
    <row r="51" spans="1:8" ht="13.5" thickBot="1" x14ac:dyDescent="0.25">
      <c r="A51" s="3"/>
      <c r="B51" s="8" t="s">
        <v>43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44</v>
      </c>
      <c r="C53" s="17"/>
      <c r="D53" s="17"/>
    </row>
    <row r="54" spans="1:8" x14ac:dyDescent="0.2">
      <c r="A54" s="7">
        <v>71</v>
      </c>
      <c r="B54" s="7" t="s">
        <v>45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85</v>
      </c>
      <c r="C55" s="5">
        <f>+C46</f>
        <v>120000</v>
      </c>
      <c r="D55" s="5"/>
    </row>
    <row r="56" spans="1:8" x14ac:dyDescent="0.2">
      <c r="A56" s="7">
        <v>72</v>
      </c>
      <c r="B56" s="19" t="s">
        <v>46</v>
      </c>
      <c r="E56" s="20">
        <f>SUM(C57:C59)</f>
        <v>388508.1</v>
      </c>
    </row>
    <row r="57" spans="1:8" x14ac:dyDescent="0.2">
      <c r="A57" s="3">
        <v>720</v>
      </c>
      <c r="B57" s="21" t="s">
        <v>47</v>
      </c>
      <c r="C57" s="5">
        <f>+C48</f>
        <v>142400</v>
      </c>
      <c r="D57" s="12"/>
    </row>
    <row r="58" spans="1:8" x14ac:dyDescent="0.2">
      <c r="A58" s="3">
        <v>721</v>
      </c>
      <c r="B58" s="21" t="s">
        <v>48</v>
      </c>
      <c r="C58" s="5">
        <f>+C49</f>
        <v>120000</v>
      </c>
      <c r="D58" s="12"/>
    </row>
    <row r="59" spans="1:8" x14ac:dyDescent="0.2">
      <c r="A59" s="3">
        <v>724</v>
      </c>
      <c r="B59" s="4" t="s">
        <v>49</v>
      </c>
      <c r="C59" s="11">
        <v>126108.1</v>
      </c>
      <c r="D59" s="12"/>
    </row>
    <row r="60" spans="1:8" ht="13.5" thickBot="1" x14ac:dyDescent="0.25">
      <c r="A60" s="3"/>
      <c r="B60" s="8" t="s">
        <v>43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8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2" zoomScale="115" zoomScaleNormal="115" workbookViewId="0">
      <selection activeCell="C48" sqref="C48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86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6"/>
      <c r="B5" s="56"/>
      <c r="C5" s="24"/>
      <c r="D5" s="25" t="s">
        <v>50</v>
      </c>
      <c r="E5" s="26"/>
      <c r="F5" s="25" t="s">
        <v>51</v>
      </c>
    </row>
    <row r="6" spans="1:6" x14ac:dyDescent="0.2">
      <c r="A6" s="24">
        <v>5</v>
      </c>
      <c r="B6" s="27" t="s">
        <v>52</v>
      </c>
      <c r="C6" s="27"/>
      <c r="D6" s="28"/>
      <c r="F6" s="28"/>
    </row>
    <row r="7" spans="1:6" x14ac:dyDescent="0.2">
      <c r="A7" s="24">
        <v>51</v>
      </c>
      <c r="B7" s="27" t="s">
        <v>53</v>
      </c>
      <c r="C7" s="29"/>
      <c r="D7" s="30"/>
      <c r="F7" s="30"/>
    </row>
    <row r="8" spans="1:6" x14ac:dyDescent="0.2">
      <c r="A8" s="24">
        <v>510</v>
      </c>
      <c r="B8" s="31" t="s">
        <v>54</v>
      </c>
      <c r="C8" s="32"/>
      <c r="D8" s="33">
        <v>185.09</v>
      </c>
      <c r="F8" s="33">
        <v>98199.12</v>
      </c>
    </row>
    <row r="9" spans="1:6" x14ac:dyDescent="0.2">
      <c r="A9" s="24">
        <v>512</v>
      </c>
      <c r="B9" s="31" t="s">
        <v>55</v>
      </c>
      <c r="C9" s="32"/>
      <c r="D9" s="34">
        <v>3081.79</v>
      </c>
      <c r="F9" s="34">
        <v>50458.67</v>
      </c>
    </row>
    <row r="10" spans="1:6" x14ac:dyDescent="0.2">
      <c r="A10" s="24"/>
      <c r="B10" s="35" t="s">
        <v>56</v>
      </c>
      <c r="C10" s="32"/>
      <c r="D10" s="36">
        <f>SUM(D8:D9)</f>
        <v>3266.88</v>
      </c>
      <c r="F10" s="36">
        <f>SUM(F8:F9)</f>
        <v>148657.78999999998</v>
      </c>
    </row>
    <row r="11" spans="1:6" x14ac:dyDescent="0.2">
      <c r="A11" s="24">
        <v>4</v>
      </c>
      <c r="B11" s="27" t="s">
        <v>57</v>
      </c>
      <c r="C11" s="27"/>
      <c r="D11" s="37"/>
      <c r="F11" s="37"/>
    </row>
    <row r="12" spans="1:6" x14ac:dyDescent="0.2">
      <c r="A12" s="24">
        <v>41</v>
      </c>
      <c r="B12" s="27" t="s">
        <v>84</v>
      </c>
      <c r="C12" s="29"/>
      <c r="D12" s="38"/>
      <c r="F12" s="38"/>
    </row>
    <row r="13" spans="1:6" x14ac:dyDescent="0.2">
      <c r="A13" s="24">
        <v>410</v>
      </c>
      <c r="B13" s="31" t="s">
        <v>83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58</v>
      </c>
      <c r="C14" s="32"/>
      <c r="D14" s="33">
        <v>16032.17</v>
      </c>
      <c r="F14" s="33">
        <v>112406.51</v>
      </c>
    </row>
    <row r="15" spans="1:6" ht="12.75" customHeight="1" x14ac:dyDescent="0.2">
      <c r="A15" s="24">
        <v>413</v>
      </c>
      <c r="B15" s="31" t="s">
        <v>59</v>
      </c>
      <c r="C15" s="32"/>
      <c r="D15" s="34">
        <v>11.91</v>
      </c>
      <c r="F15" s="34">
        <v>131.01</v>
      </c>
    </row>
    <row r="16" spans="1:6" ht="12.75" hidden="1" customHeight="1" x14ac:dyDescent="0.2">
      <c r="A16" s="24">
        <v>414</v>
      </c>
      <c r="B16" s="31" t="s">
        <v>60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61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16044.08</v>
      </c>
      <c r="E18" s="40"/>
      <c r="F18" s="36">
        <f>SUM(F13:F17)</f>
        <v>112537.51999999999</v>
      </c>
    </row>
    <row r="19" spans="1:6" x14ac:dyDescent="0.2">
      <c r="A19" s="41"/>
      <c r="B19" s="35" t="s">
        <v>62</v>
      </c>
      <c r="C19" s="29"/>
      <c r="D19" s="39">
        <f>+D10-D18</f>
        <v>-12777.2</v>
      </c>
      <c r="E19" s="42"/>
      <c r="F19" s="39">
        <f>+F10-F18</f>
        <v>36120.26999999999</v>
      </c>
    </row>
    <row r="20" spans="1:6" x14ac:dyDescent="0.2">
      <c r="A20" s="31"/>
      <c r="B20" s="27" t="s">
        <v>63</v>
      </c>
      <c r="C20" s="27"/>
      <c r="D20" s="37"/>
      <c r="F20" s="37"/>
    </row>
    <row r="21" spans="1:6" x14ac:dyDescent="0.2">
      <c r="A21" s="24">
        <v>52</v>
      </c>
      <c r="B21" s="27" t="s">
        <v>64</v>
      </c>
      <c r="C21" s="29"/>
      <c r="D21" s="38"/>
      <c r="F21" s="38"/>
    </row>
    <row r="22" spans="1:6" x14ac:dyDescent="0.2">
      <c r="A22" s="24">
        <v>521</v>
      </c>
      <c r="B22" s="31" t="s">
        <v>65</v>
      </c>
      <c r="C22" s="32"/>
      <c r="D22" s="43">
        <v>637.5</v>
      </c>
      <c r="E22" s="42"/>
      <c r="F22" s="33">
        <v>15003.5</v>
      </c>
    </row>
    <row r="23" spans="1:6" hidden="1" x14ac:dyDescent="0.2">
      <c r="A23" s="24">
        <v>522</v>
      </c>
      <c r="B23" s="31" t="s">
        <v>66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67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68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637.5</v>
      </c>
      <c r="E26" s="42"/>
      <c r="F26" s="34">
        <v>15003.5</v>
      </c>
    </row>
    <row r="27" spans="1:6" x14ac:dyDescent="0.2">
      <c r="A27" s="41"/>
      <c r="B27" s="27" t="s">
        <v>69</v>
      </c>
      <c r="C27" s="29"/>
      <c r="D27" s="44">
        <f>+D19+D26</f>
        <v>-12139.7</v>
      </c>
      <c r="F27" s="44">
        <f>+F19+F26</f>
        <v>51123.76999999999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70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71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72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73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74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75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76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77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78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79</v>
      </c>
      <c r="C39" s="29"/>
      <c r="D39" s="46">
        <f>+D27-D38</f>
        <v>-12139.7</v>
      </c>
      <c r="E39" s="40"/>
      <c r="F39" s="46">
        <f>+F27-F38</f>
        <v>51123.76999999999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80</v>
      </c>
      <c r="C41" s="29"/>
      <c r="D41" s="38"/>
      <c r="F41" s="38"/>
    </row>
    <row r="42" spans="1:6" x14ac:dyDescent="0.2">
      <c r="A42" s="24">
        <v>440</v>
      </c>
      <c r="B42" s="31" t="s">
        <v>81</v>
      </c>
      <c r="C42" s="32"/>
      <c r="D42" s="43">
        <v>-2621.71</v>
      </c>
      <c r="E42" s="42"/>
      <c r="F42" s="33">
        <v>10644.17</v>
      </c>
    </row>
    <row r="43" spans="1:6" x14ac:dyDescent="0.2">
      <c r="A43" s="24"/>
      <c r="B43" s="31"/>
      <c r="C43" s="32"/>
      <c r="D43" s="43">
        <f>+D42</f>
        <v>-2621.71</v>
      </c>
      <c r="F43" s="43">
        <v>10644.17</v>
      </c>
    </row>
    <row r="44" spans="1:6" ht="12.75" thickBot="1" x14ac:dyDescent="0.25">
      <c r="A44" s="41"/>
      <c r="B44" s="27" t="s">
        <v>82</v>
      </c>
      <c r="C44" s="29"/>
      <c r="D44" s="47">
        <f>+D27-D43</f>
        <v>-9517.9900000000016</v>
      </c>
      <c r="F44" s="47">
        <f>+F27-F43</f>
        <v>40479.599999999991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10 2017</vt:lpstr>
      <vt:lpstr>E R. 10 2017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2017-12-11T14:26:39Z</cp:lastPrinted>
  <dcterms:created xsi:type="dcterms:W3CDTF">2013-04-30T16:12:24Z</dcterms:created>
  <dcterms:modified xsi:type="dcterms:W3CDTF">2017-12-11T14:28:38Z</dcterms:modified>
</cp:coreProperties>
</file>